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риложение 14" sheetId="1" r:id="rId1"/>
  </sheets>
  <definedNames>
    <definedName name="_xlnm.Print_Area" localSheetId="0">'приложение 14'!$B$1:$G$36</definedName>
  </definedNames>
  <calcPr fullCalcOnLoad="1"/>
</workbook>
</file>

<file path=xl/sharedStrings.xml><?xml version="1.0" encoding="utf-8"?>
<sst xmlns="http://schemas.openxmlformats.org/spreadsheetml/2006/main" count="40" uniqueCount="38">
  <si>
    <t>№ п/п</t>
  </si>
  <si>
    <t xml:space="preserve">Итого </t>
  </si>
  <si>
    <t>Районная целевая программа "Обеспечение земельных участков коммунальной инфраструктурой  в целях жилищного строительства на территории муниципального района Сергиевский Самарской области на 2009-2010 годы"</t>
  </si>
  <si>
    <t>* в том числе - реконструкция канализационных очистных сооружений в р/ц Сергиевск, п.Суходол, с.Сургут в 2013 г. - 77150,72 тыс.руб. и на проектирование и строительство Сергиевского группового водопровода в 2013 г.-64185,69 тыс.руб., в 2014 г.-135814,32 тыс.руб., в 2015 г.-76552,63 тыс.руб.</t>
  </si>
  <si>
    <t>Наименование программы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</si>
  <si>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</si>
  <si>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</si>
  <si>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</si>
  <si>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Муниципальная программа " Содержание улично-дорожной сети муниципального района Сергиевский" на 2014-2016гг.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</si>
  <si>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</si>
  <si>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 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</si>
  <si>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 </t>
  </si>
  <si>
    <t>всего:</t>
  </si>
  <si>
    <t>в том числе за счёт безвозмездных поступлений</t>
  </si>
  <si>
    <t xml:space="preserve">Перечень муниципальных программ муниципального района Сергиевский, финансирование которых предусмотрено расходной частью бюджета муниципального района Сергиевский Самарской области на плановый период 2016 и 2017 годов </t>
  </si>
  <si>
    <t>сумма на 2016 г., тыс.рублей</t>
  </si>
  <si>
    <t>сумма на 2017 г., тыс.рублей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</si>
  <si>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</si>
  <si>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</si>
  <si>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</si>
  <si>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</si>
  <si>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</si>
  <si>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</si>
  <si>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программа "Развитие  сферы культуры и  туризма на территории муниципального района Сергиевский на  2015-2017 годы"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</si>
  <si>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</si>
  <si>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</si>
  <si>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Муниципальная программа  "Профилактика терроризма и экстремизма в муниципальном районе Сергиевский Самарской области" на 2015-2017 гг.</t>
  </si>
  <si>
    <t>Муниципальная  программа  муниципального района Сергиевский "Молодой семье-доступное жилье" на 2015-2017годы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</si>
  <si>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</si>
  <si>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программа "Дети муниципального района Сергиевский" на 2015-2017гг.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</si>
  <si>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</si>
  <si>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</si>
  <si>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</si>
  <si>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</si>
  <si>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</si>
  <si>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</si>
  <si>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"Улучшение условий и охраны труда в муниципальном районе Сергиевский" на 2015-2017гг.</t>
  </si>
  <si>
    <t>Приложение № 14                                             к  Решению Собрания представителей муниципального района Сергиевский                                                 № 64                                                                от " 24 "  декабря 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</si>
</sst>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000000"/>
  </numFmts>
  <fonts count="4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" fillId="33" borderId="0" xfId="0" applyNumberFormat="1" applyFont="1" applyFill="1" applyAlignment="1">
      <alignment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1" fontId="5" fillId="33" borderId="0" xfId="0" applyNumberFormat="1" applyFont="1" applyFill="1" applyAlignment="1">
      <alignment/>
    </xf>
    <xf numFmtId="168" fontId="4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 wrapText="1"/>
    </xf>
    <xf numFmtId="0" fontId="4" fillId="33" borderId="0" xfId="0" applyNumberFormat="1" applyFont="1" applyFill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SheetLayoutView="100" zoomScalePageLayoutView="0" workbookViewId="0" topLeftCell="B1">
      <selection activeCell="C5" sqref="C5:C6"/>
    </sheetView>
  </sheetViews>
  <sheetFormatPr defaultColWidth="9.00390625" defaultRowHeight="12.75"/>
  <cols>
    <col min="1" max="1" width="18.00390625" style="3" hidden="1" customWidth="1"/>
    <col min="2" max="2" width="5.00390625" style="3" customWidth="1"/>
    <col min="3" max="3" width="73.00390625" style="3" customWidth="1"/>
    <col min="4" max="4" width="14.75390625" style="3" customWidth="1"/>
    <col min="5" max="5" width="15.75390625" style="3" customWidth="1"/>
    <col min="6" max="6" width="14.875" style="3" customWidth="1"/>
    <col min="7" max="7" width="16.875" style="3" customWidth="1"/>
    <col min="8" max="16384" width="9.125" style="3" customWidth="1"/>
  </cols>
  <sheetData>
    <row r="1" spans="2:8" ht="114" customHeight="1">
      <c r="B1" s="4"/>
      <c r="C1" s="4"/>
      <c r="F1" s="19" t="s">
        <v>37</v>
      </c>
      <c r="G1" s="19"/>
      <c r="H1" s="5"/>
    </row>
    <row r="2" spans="1:7" ht="12.75" customHeight="1">
      <c r="A2" s="4"/>
      <c r="B2" s="21" t="s">
        <v>14</v>
      </c>
      <c r="C2" s="21"/>
      <c r="D2" s="21"/>
      <c r="E2" s="21"/>
      <c r="F2" s="21"/>
      <c r="G2" s="21"/>
    </row>
    <row r="3" spans="1:7" ht="72" customHeight="1">
      <c r="A3" s="4"/>
      <c r="B3" s="21"/>
      <c r="C3" s="21"/>
      <c r="D3" s="21"/>
      <c r="E3" s="21"/>
      <c r="F3" s="21"/>
      <c r="G3" s="21"/>
    </row>
    <row r="4" spans="1:7" ht="29.25" customHeight="1">
      <c r="A4" s="4"/>
      <c r="B4" s="1"/>
      <c r="C4" s="1"/>
      <c r="D4" s="1"/>
      <c r="E4" s="4"/>
      <c r="F4" s="6"/>
      <c r="G4" s="6"/>
    </row>
    <row r="5" spans="2:7" s="7" customFormat="1" ht="40.5" customHeight="1">
      <c r="B5" s="20" t="s">
        <v>0</v>
      </c>
      <c r="C5" s="20" t="s">
        <v>4</v>
      </c>
      <c r="D5" s="20" t="s">
        <v>15</v>
      </c>
      <c r="E5" s="20"/>
      <c r="F5" s="20" t="s">
        <v>16</v>
      </c>
      <c r="G5" s="20"/>
    </row>
    <row r="6" spans="2:7" s="7" customFormat="1" ht="108" customHeight="1">
      <c r="B6" s="20"/>
      <c r="C6" s="20"/>
      <c r="D6" s="8" t="s">
        <v>12</v>
      </c>
      <c r="E6" s="8" t="s">
        <v>13</v>
      </c>
      <c r="F6" s="15" t="s">
        <v>12</v>
      </c>
      <c r="G6" s="15" t="s">
        <v>13</v>
      </c>
    </row>
    <row r="7" spans="2:7" s="7" customFormat="1" ht="60.75" customHeight="1" hidden="1">
      <c r="B7" s="9">
        <v>1</v>
      </c>
      <c r="C7" s="10" t="s">
        <v>2</v>
      </c>
      <c r="D7" s="10">
        <v>0</v>
      </c>
      <c r="E7" s="11"/>
      <c r="F7" s="10">
        <v>0</v>
      </c>
      <c r="G7" s="11"/>
    </row>
    <row r="8" spans="2:7" s="7" customFormat="1" ht="51" customHeight="1">
      <c r="B8" s="9">
        <v>1</v>
      </c>
      <c r="C8" s="2" t="s">
        <v>20</v>
      </c>
      <c r="D8" s="16">
        <v>300</v>
      </c>
      <c r="E8" s="17">
        <v>0</v>
      </c>
      <c r="F8" s="16">
        <v>300</v>
      </c>
      <c r="G8" s="17">
        <v>0</v>
      </c>
    </row>
    <row r="9" spans="2:7" s="7" customFormat="1" ht="48" customHeight="1">
      <c r="B9" s="9">
        <v>2</v>
      </c>
      <c r="C9" s="14" t="s">
        <v>21</v>
      </c>
      <c r="D9" s="16">
        <v>614</v>
      </c>
      <c r="E9" s="17">
        <v>0</v>
      </c>
      <c r="F9" s="16">
        <v>500</v>
      </c>
      <c r="G9" s="17">
        <v>0</v>
      </c>
    </row>
    <row r="10" spans="2:7" s="7" customFormat="1" ht="63.75" customHeight="1">
      <c r="B10" s="9">
        <v>3</v>
      </c>
      <c r="C10" s="14" t="s">
        <v>22</v>
      </c>
      <c r="D10" s="16">
        <v>520.6</v>
      </c>
      <c r="E10" s="17">
        <v>0</v>
      </c>
      <c r="F10" s="16">
        <v>520.6</v>
      </c>
      <c r="G10" s="17">
        <v>0</v>
      </c>
    </row>
    <row r="11" spans="2:7" s="7" customFormat="1" ht="69" customHeight="1" hidden="1">
      <c r="B11" s="9">
        <v>4</v>
      </c>
      <c r="C11" s="14" t="s">
        <v>5</v>
      </c>
      <c r="D11" s="16"/>
      <c r="E11" s="17">
        <v>0</v>
      </c>
      <c r="F11" s="16"/>
      <c r="G11" s="17">
        <v>0</v>
      </c>
    </row>
    <row r="12" spans="2:7" s="7" customFormat="1" ht="49.5" customHeight="1">
      <c r="B12" s="9">
        <v>4</v>
      </c>
      <c r="C12" s="14" t="s">
        <v>6</v>
      </c>
      <c r="D12" s="16">
        <v>150</v>
      </c>
      <c r="E12" s="17">
        <v>0</v>
      </c>
      <c r="F12" s="16">
        <v>0</v>
      </c>
      <c r="G12" s="17">
        <v>0</v>
      </c>
    </row>
    <row r="13" spans="2:7" s="7" customFormat="1" ht="49.5" customHeight="1">
      <c r="B13" s="9">
        <v>5</v>
      </c>
      <c r="C13" s="14" t="s">
        <v>19</v>
      </c>
      <c r="D13" s="16">
        <v>500</v>
      </c>
      <c r="E13" s="17">
        <v>0</v>
      </c>
      <c r="F13" s="16">
        <v>500</v>
      </c>
      <c r="G13" s="17">
        <v>0</v>
      </c>
    </row>
    <row r="14" spans="2:7" s="7" customFormat="1" ht="46.5" customHeight="1">
      <c r="B14" s="9">
        <v>6</v>
      </c>
      <c r="C14" s="14" t="s">
        <v>23</v>
      </c>
      <c r="D14" s="16">
        <v>41000</v>
      </c>
      <c r="E14" s="17">
        <v>0</v>
      </c>
      <c r="F14" s="16">
        <v>41000</v>
      </c>
      <c r="G14" s="17">
        <v>0</v>
      </c>
    </row>
    <row r="15" spans="2:7" s="7" customFormat="1" ht="71.25" customHeight="1">
      <c r="B15" s="9">
        <v>7</v>
      </c>
      <c r="C15" s="14" t="s">
        <v>24</v>
      </c>
      <c r="D15" s="16">
        <v>2500</v>
      </c>
      <c r="E15" s="17">
        <v>0</v>
      </c>
      <c r="F15" s="16">
        <v>2700</v>
      </c>
      <c r="G15" s="17">
        <v>0</v>
      </c>
    </row>
    <row r="16" spans="2:7" s="7" customFormat="1" ht="52.5" customHeight="1">
      <c r="B16" s="9">
        <v>8</v>
      </c>
      <c r="C16" s="14" t="s">
        <v>25</v>
      </c>
      <c r="D16" s="16">
        <v>24000</v>
      </c>
      <c r="E16" s="17">
        <v>0</v>
      </c>
      <c r="F16" s="16">
        <v>24000</v>
      </c>
      <c r="G16" s="17">
        <v>0</v>
      </c>
    </row>
    <row r="17" spans="2:7" s="7" customFormat="1" ht="66.75" customHeight="1">
      <c r="B17" s="9">
        <v>9</v>
      </c>
      <c r="C17" s="14" t="s">
        <v>7</v>
      </c>
      <c r="D17" s="16">
        <f>78166.67568+77772.72352+8207.3368</f>
        <v>164146.73599999998</v>
      </c>
      <c r="E17" s="17">
        <f>78166.67568+77772.72352</f>
        <v>155939.39919999999</v>
      </c>
      <c r="F17" s="17">
        <f>72841.45725+53593.98955+6654.4972</f>
        <v>133089.94400000002</v>
      </c>
      <c r="G17" s="17">
        <f>72841.45725+53593.98955</f>
        <v>126435.4468</v>
      </c>
    </row>
    <row r="18" spans="2:7" s="7" customFormat="1" ht="48.75" customHeight="1">
      <c r="B18" s="9">
        <v>10</v>
      </c>
      <c r="C18" s="14" t="s">
        <v>26</v>
      </c>
      <c r="D18" s="16">
        <v>200</v>
      </c>
      <c r="E18" s="17">
        <v>0</v>
      </c>
      <c r="F18" s="16">
        <v>200</v>
      </c>
      <c r="G18" s="17">
        <v>0</v>
      </c>
    </row>
    <row r="19" spans="2:7" s="7" customFormat="1" ht="54.75" customHeight="1">
      <c r="B19" s="9">
        <v>11</v>
      </c>
      <c r="C19" s="14" t="s">
        <v>18</v>
      </c>
      <c r="D19" s="16">
        <f>30680.2+1614.747</f>
        <v>32294.947</v>
      </c>
      <c r="E19" s="17">
        <v>0</v>
      </c>
      <c r="F19" s="16">
        <f>24077.2+10000</f>
        <v>34077.2</v>
      </c>
      <c r="G19" s="17">
        <v>0</v>
      </c>
    </row>
    <row r="20" spans="2:7" s="7" customFormat="1" ht="44.25" customHeight="1">
      <c r="B20" s="9">
        <v>12</v>
      </c>
      <c r="C20" s="14" t="s">
        <v>27</v>
      </c>
      <c r="D20" s="16">
        <v>1391.8905</v>
      </c>
      <c r="E20" s="17">
        <v>0</v>
      </c>
      <c r="F20" s="16">
        <v>1391.8905</v>
      </c>
      <c r="G20" s="17">
        <v>0</v>
      </c>
    </row>
    <row r="21" spans="2:7" s="7" customFormat="1" ht="62.25" customHeight="1">
      <c r="B21" s="9">
        <v>13</v>
      </c>
      <c r="C21" s="14" t="s">
        <v>9</v>
      </c>
      <c r="D21" s="16">
        <v>25000</v>
      </c>
      <c r="E21" s="17">
        <v>0</v>
      </c>
      <c r="F21" s="16">
        <v>22000</v>
      </c>
      <c r="G21" s="17">
        <v>0</v>
      </c>
    </row>
    <row r="22" spans="2:7" s="7" customFormat="1" ht="84.75" customHeight="1">
      <c r="B22" s="9">
        <v>14</v>
      </c>
      <c r="C22" s="14" t="s">
        <v>28</v>
      </c>
      <c r="D22" s="17">
        <f>82339.38+8312.806</f>
        <v>90652.186</v>
      </c>
      <c r="E22" s="17">
        <v>82339.38</v>
      </c>
      <c r="F22" s="16">
        <v>5000</v>
      </c>
      <c r="G22" s="17">
        <v>0</v>
      </c>
    </row>
    <row r="23" spans="2:7" s="7" customFormat="1" ht="44.25" customHeight="1">
      <c r="B23" s="9">
        <v>15</v>
      </c>
      <c r="C23" s="14" t="s">
        <v>29</v>
      </c>
      <c r="D23" s="16">
        <v>1000</v>
      </c>
      <c r="E23" s="17">
        <v>0</v>
      </c>
      <c r="F23" s="16">
        <v>1000</v>
      </c>
      <c r="G23" s="17">
        <v>0</v>
      </c>
    </row>
    <row r="24" spans="2:7" s="7" customFormat="1" ht="46.5" customHeight="1">
      <c r="B24" s="9">
        <v>16</v>
      </c>
      <c r="C24" s="14" t="s">
        <v>30</v>
      </c>
      <c r="D24" s="16">
        <v>1966.11535</v>
      </c>
      <c r="E24" s="17">
        <v>0</v>
      </c>
      <c r="F24" s="16">
        <v>1000</v>
      </c>
      <c r="G24" s="17">
        <v>0</v>
      </c>
    </row>
    <row r="25" spans="2:7" s="7" customFormat="1" ht="66" customHeight="1">
      <c r="B25" s="9">
        <v>17</v>
      </c>
      <c r="C25" s="14" t="s">
        <v>31</v>
      </c>
      <c r="D25" s="16">
        <f>1251+47240</f>
        <v>48491</v>
      </c>
      <c r="E25" s="16">
        <f>1251</f>
        <v>1251</v>
      </c>
      <c r="F25" s="16">
        <f>1251+47240</f>
        <v>48491</v>
      </c>
      <c r="G25" s="16">
        <f>1251</f>
        <v>1251</v>
      </c>
    </row>
    <row r="26" spans="2:7" s="7" customFormat="1" ht="63.75" customHeight="1">
      <c r="B26" s="9">
        <v>18</v>
      </c>
      <c r="C26" s="14" t="s">
        <v>17</v>
      </c>
      <c r="D26" s="16">
        <v>10000</v>
      </c>
      <c r="E26" s="17">
        <v>0</v>
      </c>
      <c r="F26" s="16">
        <v>10000</v>
      </c>
      <c r="G26" s="17">
        <v>0</v>
      </c>
    </row>
    <row r="27" spans="2:7" s="7" customFormat="1" ht="71.25" customHeight="1">
      <c r="B27" s="9">
        <v>19</v>
      </c>
      <c r="C27" s="14" t="s">
        <v>10</v>
      </c>
      <c r="D27" s="16">
        <f>700+300</f>
        <v>1000</v>
      </c>
      <c r="E27" s="17">
        <v>0</v>
      </c>
      <c r="F27" s="16">
        <f>700+300</f>
        <v>1000</v>
      </c>
      <c r="G27" s="17">
        <v>0</v>
      </c>
    </row>
    <row r="28" spans="2:7" s="7" customFormat="1" ht="64.5" customHeight="1">
      <c r="B28" s="9">
        <v>20</v>
      </c>
      <c r="C28" s="14" t="s">
        <v>8</v>
      </c>
      <c r="D28" s="16">
        <v>45813.388</v>
      </c>
      <c r="E28" s="17">
        <v>0</v>
      </c>
      <c r="F28" s="16">
        <v>0</v>
      </c>
      <c r="G28" s="17">
        <v>0</v>
      </c>
    </row>
    <row r="29" spans="2:7" s="7" customFormat="1" ht="60" customHeight="1">
      <c r="B29" s="9">
        <v>21</v>
      </c>
      <c r="C29" s="14" t="s">
        <v>11</v>
      </c>
      <c r="D29" s="16">
        <v>81800</v>
      </c>
      <c r="E29" s="17">
        <v>0</v>
      </c>
      <c r="F29" s="16">
        <v>87800</v>
      </c>
      <c r="G29" s="17">
        <v>0</v>
      </c>
    </row>
    <row r="30" spans="2:7" s="7" customFormat="1" ht="49.5" customHeight="1">
      <c r="B30" s="9">
        <v>22</v>
      </c>
      <c r="C30" s="14" t="s">
        <v>32</v>
      </c>
      <c r="D30" s="16">
        <v>200</v>
      </c>
      <c r="E30" s="17">
        <v>0</v>
      </c>
      <c r="F30" s="16">
        <v>200</v>
      </c>
      <c r="G30" s="17">
        <v>0</v>
      </c>
    </row>
    <row r="31" spans="2:7" s="7" customFormat="1" ht="49.5" customHeight="1">
      <c r="B31" s="9">
        <v>23</v>
      </c>
      <c r="C31" s="14" t="s">
        <v>33</v>
      </c>
      <c r="D31" s="16">
        <v>500</v>
      </c>
      <c r="E31" s="17">
        <v>0</v>
      </c>
      <c r="F31" s="16">
        <v>500</v>
      </c>
      <c r="G31" s="17">
        <v>0</v>
      </c>
    </row>
    <row r="32" spans="2:7" s="7" customFormat="1" ht="49.5" customHeight="1">
      <c r="B32" s="9">
        <v>24</v>
      </c>
      <c r="C32" s="14" t="s">
        <v>34</v>
      </c>
      <c r="D32" s="16">
        <v>500</v>
      </c>
      <c r="E32" s="17">
        <v>0</v>
      </c>
      <c r="F32" s="16">
        <v>500</v>
      </c>
      <c r="G32" s="17">
        <v>0</v>
      </c>
    </row>
    <row r="33" spans="2:7" s="7" customFormat="1" ht="72" customHeight="1">
      <c r="B33" s="9">
        <v>25</v>
      </c>
      <c r="C33" s="14" t="s">
        <v>35</v>
      </c>
      <c r="D33" s="16">
        <v>50</v>
      </c>
      <c r="E33" s="17">
        <v>0</v>
      </c>
      <c r="F33" s="16">
        <v>50</v>
      </c>
      <c r="G33" s="17">
        <v>0</v>
      </c>
    </row>
    <row r="34" spans="2:7" s="7" customFormat="1" ht="49.5" customHeight="1">
      <c r="B34" s="9">
        <v>26</v>
      </c>
      <c r="C34" s="14" t="s">
        <v>36</v>
      </c>
      <c r="D34" s="16">
        <v>71</v>
      </c>
      <c r="E34" s="17">
        <v>0</v>
      </c>
      <c r="F34" s="16">
        <v>0</v>
      </c>
      <c r="G34" s="17">
        <v>0</v>
      </c>
    </row>
    <row r="35" spans="2:7" s="7" customFormat="1" ht="30" customHeight="1">
      <c r="B35" s="20" t="s">
        <v>1</v>
      </c>
      <c r="C35" s="20"/>
      <c r="D35" s="18">
        <f>SUM(D7:D34)</f>
        <v>574661.8628499999</v>
      </c>
      <c r="E35" s="18">
        <f>SUM(E7:E34)</f>
        <v>239529.7792</v>
      </c>
      <c r="F35" s="18">
        <f>SUM(F7:F34)</f>
        <v>415820.63450000004</v>
      </c>
      <c r="G35" s="18">
        <f>SUM(G7:G34)</f>
        <v>127686.4468</v>
      </c>
    </row>
    <row r="36" spans="2:4" ht="48.75" customHeight="1" hidden="1">
      <c r="B36" s="22" t="s">
        <v>3</v>
      </c>
      <c r="C36" s="22"/>
      <c r="D36" s="23"/>
    </row>
    <row r="37" ht="12.75">
      <c r="D37" s="12"/>
    </row>
    <row r="38" ht="12.75">
      <c r="D38" s="13"/>
    </row>
  </sheetData>
  <sheetProtection/>
  <mergeCells count="8">
    <mergeCell ref="F1:G1"/>
    <mergeCell ref="F5:G5"/>
    <mergeCell ref="B2:G3"/>
    <mergeCell ref="B36:D36"/>
    <mergeCell ref="B35:C35"/>
    <mergeCell ref="C5:C6"/>
    <mergeCell ref="B5:B6"/>
    <mergeCell ref="D5:E5"/>
  </mergeCells>
  <printOptions/>
  <pageMargins left="0.7874015748031497" right="0.1968503937007874" top="0.1968503937007874" bottom="0" header="0.5118110236220472" footer="0.5118110236220472"/>
  <pageSetup horizontalDpi="600" verticalDpi="600" orientation="portrait" paperSize="9" scale="66" r:id="rId1"/>
  <rowBreaks count="1" manualBreakCount="1">
    <brk id="35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Света Чечина</cp:lastModifiedBy>
  <cp:lastPrinted>2014-12-23T08:48:42Z</cp:lastPrinted>
  <dcterms:created xsi:type="dcterms:W3CDTF">2009-10-14T05:09:44Z</dcterms:created>
  <dcterms:modified xsi:type="dcterms:W3CDTF">2014-12-24T10:33:22Z</dcterms:modified>
  <cp:category/>
  <cp:version/>
  <cp:contentType/>
  <cp:contentStatus/>
</cp:coreProperties>
</file>